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cale" sheetId="2" state="visible" r:id="rId2"/>
    <sheet xmlns:r="http://schemas.openxmlformats.org/officeDocument/2006/relationships" name="Gradebook" sheetId="3" state="visible" r:id="rId3"/>
  </sheets>
  <definedNames>
    <definedName name="_xlnm.Print_Area" localSheetId="0">'Start Here'!$A$1:$H$22</definedName>
    <definedName name="_xlnm.Print_Area" localSheetId="1">'Scale'!$A$1:$B$6</definedName>
    <definedName name="_xlnm.Print_Area" localSheetId="2">'Gradebook'!$A$1:$M$15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2">
    <font>
      <name val="Calibri"/>
      <family val="2"/>
      <color theme="1"/>
      <sz val="11"/>
      <scheme val="minor"/>
    </font>
    <font>
      <name val="Calibri"/>
      <b val="1"/>
      <color rgb="00B5432F"/>
      <sz val="20"/>
    </font>
    <font>
      <name val="Calibri"/>
      <b val="1"/>
      <color rgb="00B5432F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B5432F"/>
      <sz val="15"/>
    </font>
    <font>
      <name val="Calibri"/>
      <b val="1"/>
      <color rgb="001B1B1B"/>
    </font>
    <font>
      <name val="Calibri"/>
      <b val="1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B5432F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/>
    </xf>
    <xf numFmtId="0" fontId="9" fillId="0" borderId="0" pivotButton="0" quotePrefix="0" xfId="0"/>
    <xf numFmtId="0" fontId="10" fillId="0" borderId="0" pivotButton="0" quotePrefix="0" xfId="0"/>
    <xf numFmtId="0" fontId="8" fillId="0" borderId="0" pivotButton="0" quotePrefix="0" xfId="0"/>
    <xf numFmtId="9" fontId="8" fillId="0" borderId="1" applyAlignment="1" pivotButton="0" quotePrefix="0" xfId="0">
      <alignment horizontal="center"/>
    </xf>
    <xf numFmtId="0" fontId="11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164" fontId="8" fillId="0" borderId="1" applyAlignment="1" pivotButton="0" quotePrefix="0" xfId="0">
      <alignment horizontal="center"/>
    </xf>
    <xf numFmtId="0" fontId="8" fillId="3" borderId="1" pivotButton="0" quotePrefix="0" xfId="0"/>
    <xf numFmtId="0" fontId="8" fillId="3" borderId="1" applyAlignment="1" pivotButton="0" quotePrefix="0" xfId="0">
      <alignment horizontal="center"/>
    </xf>
    <xf numFmtId="164" fontId="8" fillId="3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F8CBCB"/>
        </patternFill>
      </fill>
    </dxf>
    <dxf>
      <font>
        <color rgb="009C0006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teacher-plann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B2:H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Teacher Planner &amp; Gradebook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Teacher Planner &amp; Gradebook.</t>
        </is>
      </c>
    </row>
    <row r="7" ht="8" customHeight="1"/>
    <row r="8" ht="20" customHeight="1">
      <c r="B8" s="2" t="inlineStr">
        <is>
          <t>How to use it</t>
        </is>
      </c>
    </row>
    <row r="9" ht="30" customHeight="1">
      <c r="B9" s="3" t="inlineStr">
        <is>
          <t>1. Open a "Gradebook" sheet — list your students, type raw scores (0-100) in the Homework/Quiz/Test columns.</t>
        </is>
      </c>
    </row>
    <row r="10" ht="16" customHeight="1">
      <c r="B10" s="3" t="inlineStr">
        <is>
          <t>2. Category averages, the weighted final grade and the letter grade calculate automatically.</t>
        </is>
      </c>
    </row>
    <row r="11" ht="30" customHeight="1">
      <c r="B11" s="3" t="inlineStr">
        <is>
          <t>3. You can change the category weights at the top of the sheet — just make sure they add up to 100%.</t>
        </is>
      </c>
    </row>
    <row r="12" ht="8" customHeight="1"/>
    <row r="13" ht="20" customHeight="1">
      <c r="B13" s="2" t="inlineStr">
        <is>
          <t>Tips</t>
        </is>
      </c>
    </row>
    <row r="14" ht="16" customHeight="1">
      <c r="B14" s="3" t="inlineStr">
        <is>
          <t>- Don't rename the header rows — the formulas depend on them.</t>
        </is>
      </c>
    </row>
    <row r="15" ht="16" customHeight="1">
      <c r="B15" s="3" t="inlineStr">
        <is>
          <t>- Works in Excel, LibreOffice Calc and Google Sheets.</t>
        </is>
      </c>
    </row>
    <row r="17" ht="20" customHeight="1">
      <c r="B17" s="4" t="inlineStr">
        <is>
          <t>Get the Pro version</t>
        </is>
      </c>
    </row>
    <row r="18" ht="18" customHeight="1">
      <c r="B18" s="5" t="inlineStr">
        <is>
          <t>https://pintergrab.com/templates/teacher-planner/</t>
        </is>
      </c>
    </row>
    <row r="19" ht="30" customHeight="1">
      <c r="B19" s="6" t="inlineStr">
        <is>
          <t>This free Lite file is yours to keep and share. The Pro version on that page unlocks the sheets marked (Pro) above.</t>
        </is>
      </c>
    </row>
    <row r="20" ht="16" customHeight="1">
      <c r="B20" s="7" t="inlineStr">
        <is>
          <t>All templates: https://pintergrab.com/templates/</t>
        </is>
      </c>
    </row>
  </sheetData>
  <mergeCells count="14">
    <mergeCell ref="B8:H8"/>
    <mergeCell ref="B14:H14"/>
    <mergeCell ref="B17:H17"/>
    <mergeCell ref="B9:H9"/>
    <mergeCell ref="B13:H13"/>
    <mergeCell ref="B18:H18"/>
    <mergeCell ref="B19:H19"/>
    <mergeCell ref="B6:H6"/>
    <mergeCell ref="B15:H15"/>
    <mergeCell ref="B2:H3"/>
    <mergeCell ref="B10:H10"/>
    <mergeCell ref="B11:H11"/>
    <mergeCell ref="B5:H5"/>
    <mergeCell ref="B20:H20"/>
  </mergeCells>
  <hyperlinks>
    <hyperlink xmlns:r="http://schemas.openxmlformats.org/officeDocument/2006/relationships" ref="B18" r:id="rId1"/>
    <hyperlink xmlns:r="http://schemas.openxmlformats.org/officeDocument/2006/relationships" ref="B20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</cols>
  <sheetData>
    <row r="1">
      <c r="A1" s="8" t="inlineStr">
        <is>
          <t>Min Score</t>
        </is>
      </c>
      <c r="B1" s="8" t="inlineStr">
        <is>
          <t>Letter</t>
        </is>
      </c>
    </row>
    <row r="2">
      <c r="A2" s="9" t="n">
        <v>0</v>
      </c>
      <c r="B2" s="9" t="inlineStr">
        <is>
          <t>F</t>
        </is>
      </c>
    </row>
    <row r="3">
      <c r="A3" s="9" t="n">
        <v>60</v>
      </c>
      <c r="B3" s="9" t="inlineStr">
        <is>
          <t>D</t>
        </is>
      </c>
    </row>
    <row r="4">
      <c r="A4" s="9" t="n">
        <v>70</v>
      </c>
      <c r="B4" s="9" t="inlineStr">
        <is>
          <t>C</t>
        </is>
      </c>
    </row>
    <row r="5">
      <c r="A5" s="9" t="n">
        <v>80</v>
      </c>
      <c r="B5" s="9" t="inlineStr">
        <is>
          <t>B</t>
        </is>
      </c>
    </row>
    <row r="6">
      <c r="A6" s="9" t="n">
        <v>90</v>
      </c>
      <c r="B6" s="9" t="inlineStr">
        <is>
          <t>A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A1:M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9" customWidth="1" min="2" max="2"/>
    <col width="9" customWidth="1" min="3" max="3"/>
    <col width="9" customWidth="1" min="4" max="4"/>
    <col width="9" customWidth="1" min="5" max="5"/>
    <col width="13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</cols>
  <sheetData>
    <row r="1">
      <c r="A1" s="10" t="inlineStr">
        <is>
          <t>Gradebook — Class A</t>
        </is>
      </c>
    </row>
    <row r="2">
      <c r="A2" s="11" t="inlineStr">
        <is>
          <t>Weights:</t>
        </is>
      </c>
      <c r="B2" s="12" t="inlineStr">
        <is>
          <t>Homework</t>
        </is>
      </c>
      <c r="C2" s="13" t="n">
        <v>0.2</v>
      </c>
      <c r="D2" s="12" t="inlineStr">
        <is>
          <t>Quizzes</t>
        </is>
      </c>
      <c r="E2" s="13" t="n">
        <v>0.3</v>
      </c>
      <c r="F2" s="12" t="inlineStr">
        <is>
          <t>Tests</t>
        </is>
      </c>
      <c r="G2" s="13" t="n">
        <v>0.5</v>
      </c>
      <c r="H2" s="12" t="inlineStr">
        <is>
          <t>Total:</t>
        </is>
      </c>
      <c r="I2" s="13">
        <f>C2+E2+G2</f>
        <v/>
      </c>
    </row>
    <row r="4">
      <c r="A4" s="14" t="inlineStr">
        <is>
          <t>Student</t>
        </is>
      </c>
      <c r="B4" s="14" t="inlineStr">
        <is>
          <t>HW1</t>
        </is>
      </c>
      <c r="C4" s="14" t="inlineStr">
        <is>
          <t>HW2</t>
        </is>
      </c>
      <c r="D4" s="14" t="inlineStr">
        <is>
          <t>HW3</t>
        </is>
      </c>
      <c r="E4" s="14" t="inlineStr">
        <is>
          <t>HW Avg</t>
        </is>
      </c>
      <c r="F4" s="14" t="inlineStr">
        <is>
          <t>Q1</t>
        </is>
      </c>
      <c r="G4" s="14" t="inlineStr">
        <is>
          <t>Q2</t>
        </is>
      </c>
      <c r="H4" s="14" t="inlineStr">
        <is>
          <t>Quiz Avg</t>
        </is>
      </c>
      <c r="I4" s="14" t="inlineStr">
        <is>
          <t>T1</t>
        </is>
      </c>
      <c r="J4" s="14" t="inlineStr">
        <is>
          <t>T2</t>
        </is>
      </c>
      <c r="K4" s="14" t="inlineStr">
        <is>
          <t>Test Avg</t>
        </is>
      </c>
      <c r="L4" s="14" t="inlineStr">
        <is>
          <t>Final %</t>
        </is>
      </c>
      <c r="M4" s="14" t="inlineStr">
        <is>
          <t>Grade</t>
        </is>
      </c>
    </row>
    <row r="5">
      <c r="A5" s="15" t="inlineStr">
        <is>
          <t>Emma Johnson</t>
        </is>
      </c>
      <c r="B5" s="9" t="n">
        <v>85</v>
      </c>
      <c r="C5" s="9" t="n">
        <v>74</v>
      </c>
      <c r="D5" s="9" t="n">
        <v>90</v>
      </c>
      <c r="E5" s="16">
        <f>IFERROR(AVERAGE(B5:D5),0)</f>
        <v/>
      </c>
      <c r="F5" s="9" t="n">
        <v>63</v>
      </c>
      <c r="G5" s="9" t="n">
        <v>64</v>
      </c>
      <c r="H5" s="16">
        <f>IFERROR(AVERAGE(F5:G5),0)</f>
        <v/>
      </c>
      <c r="I5" s="9" t="n">
        <v>89</v>
      </c>
      <c r="J5" s="9" t="n">
        <v>61</v>
      </c>
      <c r="K5" s="16">
        <f>IFERROR(AVERAGE(I5:J5),0)</f>
        <v/>
      </c>
      <c r="L5" s="16">
        <f>E5*$C$2+H5*$E$2+K5*$G$2</f>
        <v/>
      </c>
      <c r="M5" s="9">
        <f>VLOOKUP(L5,Scale!$A$2:$B$6,2,TRUE)</f>
        <v/>
      </c>
    </row>
    <row r="6">
      <c r="A6" s="17" t="inlineStr">
        <is>
          <t>Liam Smith</t>
        </is>
      </c>
      <c r="B6" s="18" t="n">
        <v>88</v>
      </c>
      <c r="C6" s="18" t="n">
        <v>68</v>
      </c>
      <c r="D6" s="18" t="n">
        <v>97</v>
      </c>
      <c r="E6" s="19">
        <f>IFERROR(AVERAGE(B6:D6),0)</f>
        <v/>
      </c>
      <c r="F6" s="18" t="n">
        <v>73</v>
      </c>
      <c r="G6" s="18" t="n">
        <v>62</v>
      </c>
      <c r="H6" s="19">
        <f>IFERROR(AVERAGE(F6:G6),0)</f>
        <v/>
      </c>
      <c r="I6" s="18" t="n">
        <v>60</v>
      </c>
      <c r="J6" s="18" t="n">
        <v>82</v>
      </c>
      <c r="K6" s="19">
        <f>IFERROR(AVERAGE(I6:J6),0)</f>
        <v/>
      </c>
      <c r="L6" s="19">
        <f>E6*$C$2+H6*$E$2+K6*$G$2</f>
        <v/>
      </c>
      <c r="M6" s="18">
        <f>VLOOKUP(L6,Scale!$A$2:$B$6,2,TRUE)</f>
        <v/>
      </c>
    </row>
    <row r="7">
      <c r="A7" s="15" t="inlineStr">
        <is>
          <t>Olivia Brown</t>
        </is>
      </c>
      <c r="B7" s="9" t="n">
        <v>91</v>
      </c>
      <c r="C7" s="9" t="n">
        <v>69</v>
      </c>
      <c r="D7" s="9" t="n">
        <v>80</v>
      </c>
      <c r="E7" s="16">
        <f>IFERROR(AVERAGE(B7:D7),0)</f>
        <v/>
      </c>
      <c r="F7" s="9" t="n">
        <v>65</v>
      </c>
      <c r="G7" s="9" t="n">
        <v>95</v>
      </c>
      <c r="H7" s="16">
        <f>IFERROR(AVERAGE(F7:G7),0)</f>
        <v/>
      </c>
      <c r="I7" s="9" t="n">
        <v>82</v>
      </c>
      <c r="J7" s="9" t="n">
        <v>58</v>
      </c>
      <c r="K7" s="16">
        <f>IFERROR(AVERAGE(I7:J7),0)</f>
        <v/>
      </c>
      <c r="L7" s="16">
        <f>E7*$C$2+H7*$E$2+K7*$G$2</f>
        <v/>
      </c>
      <c r="M7" s="9">
        <f>VLOOKUP(L7,Scale!$A$2:$B$6,2,TRUE)</f>
        <v/>
      </c>
    </row>
    <row r="8">
      <c r="A8" s="17" t="inlineStr">
        <is>
          <t>Noah Davis</t>
        </is>
      </c>
      <c r="B8" s="18" t="n">
        <v>72</v>
      </c>
      <c r="C8" s="18" t="n">
        <v>79</v>
      </c>
      <c r="D8" s="18" t="n">
        <v>68</v>
      </c>
      <c r="E8" s="19">
        <f>IFERROR(AVERAGE(B8:D8),0)</f>
        <v/>
      </c>
      <c r="F8" s="18" t="n">
        <v>96</v>
      </c>
      <c r="G8" s="18" t="n">
        <v>97</v>
      </c>
      <c r="H8" s="19">
        <f>IFERROR(AVERAGE(F8:G8),0)</f>
        <v/>
      </c>
      <c r="I8" s="18" t="n">
        <v>80</v>
      </c>
      <c r="J8" s="18" t="n">
        <v>58</v>
      </c>
      <c r="K8" s="19">
        <f>IFERROR(AVERAGE(I8:J8),0)</f>
        <v/>
      </c>
      <c r="L8" s="19">
        <f>E8*$C$2+H8*$E$2+K8*$G$2</f>
        <v/>
      </c>
      <c r="M8" s="18">
        <f>VLOOKUP(L8,Scale!$A$2:$B$6,2,TRUE)</f>
        <v/>
      </c>
    </row>
    <row r="9">
      <c r="A9" s="15" t="inlineStr">
        <is>
          <t>Ava Wilson</t>
        </is>
      </c>
      <c r="B9" s="9" t="n">
        <v>79</v>
      </c>
      <c r="C9" s="9" t="n">
        <v>67</v>
      </c>
      <c r="D9" s="9" t="n">
        <v>100</v>
      </c>
      <c r="E9" s="16">
        <f>IFERROR(AVERAGE(B9:D9),0)</f>
        <v/>
      </c>
      <c r="F9" s="9" t="n">
        <v>68</v>
      </c>
      <c r="G9" s="9" t="n">
        <v>78</v>
      </c>
      <c r="H9" s="16">
        <f>IFERROR(AVERAGE(F9:G9),0)</f>
        <v/>
      </c>
      <c r="I9" s="9" t="n">
        <v>81</v>
      </c>
      <c r="J9" s="9" t="n">
        <v>64</v>
      </c>
      <c r="K9" s="16">
        <f>IFERROR(AVERAGE(I9:J9),0)</f>
        <v/>
      </c>
      <c r="L9" s="16">
        <f>E9*$C$2+H9*$E$2+K9*$G$2</f>
        <v/>
      </c>
      <c r="M9" s="9">
        <f>VLOOKUP(L9,Scale!$A$2:$B$6,2,TRUE)</f>
        <v/>
      </c>
    </row>
    <row r="10">
      <c r="A10" s="17" t="inlineStr">
        <is>
          <t>William Moore</t>
        </is>
      </c>
      <c r="B10" s="18" t="n">
        <v>99</v>
      </c>
      <c r="C10" s="18" t="n">
        <v>72</v>
      </c>
      <c r="D10" s="18" t="n">
        <v>84</v>
      </c>
      <c r="E10" s="19">
        <f>IFERROR(AVERAGE(B10:D10),0)</f>
        <v/>
      </c>
      <c r="F10" s="18" t="n">
        <v>95</v>
      </c>
      <c r="G10" s="18" t="n">
        <v>71</v>
      </c>
      <c r="H10" s="19">
        <f>IFERROR(AVERAGE(F10:G10),0)</f>
        <v/>
      </c>
      <c r="I10" s="18" t="n">
        <v>61</v>
      </c>
      <c r="J10" s="18" t="n">
        <v>92</v>
      </c>
      <c r="K10" s="19">
        <f>IFERROR(AVERAGE(I10:J10),0)</f>
        <v/>
      </c>
      <c r="L10" s="19">
        <f>E10*$C$2+H10*$E$2+K10*$G$2</f>
        <v/>
      </c>
      <c r="M10" s="18">
        <f>VLOOKUP(L10,Scale!$A$2:$B$6,2,TRUE)</f>
        <v/>
      </c>
    </row>
    <row r="11">
      <c r="A11" s="15" t="inlineStr">
        <is>
          <t>Sophia Taylor</t>
        </is>
      </c>
      <c r="B11" s="9" t="n"/>
      <c r="C11" s="9" t="n"/>
      <c r="D11" s="9" t="n"/>
      <c r="E11" s="16">
        <f>IFERROR(AVERAGE(B11:D11),0)</f>
        <v/>
      </c>
      <c r="F11" s="9" t="n"/>
      <c r="G11" s="9" t="n"/>
      <c r="H11" s="16">
        <f>IFERROR(AVERAGE(F11:G11),0)</f>
        <v/>
      </c>
      <c r="I11" s="9" t="n"/>
      <c r="J11" s="9" t="n"/>
      <c r="K11" s="16">
        <f>IFERROR(AVERAGE(I11:J11),0)</f>
        <v/>
      </c>
      <c r="L11" s="16">
        <f>E11*$C$2+H11*$E$2+K11*$G$2</f>
        <v/>
      </c>
      <c r="M11" s="9">
        <f>VLOOKUP(L11,Scale!$A$2:$B$6,2,TRUE)</f>
        <v/>
      </c>
    </row>
    <row r="12">
      <c r="A12" s="17" t="inlineStr">
        <is>
          <t>James Anderson</t>
        </is>
      </c>
      <c r="B12" s="18" t="n"/>
      <c r="C12" s="18" t="n"/>
      <c r="D12" s="18" t="n"/>
      <c r="E12" s="19">
        <f>IFERROR(AVERAGE(B12:D12),0)</f>
        <v/>
      </c>
      <c r="F12" s="18" t="n"/>
      <c r="G12" s="18" t="n"/>
      <c r="H12" s="19">
        <f>IFERROR(AVERAGE(F12:G12),0)</f>
        <v/>
      </c>
      <c r="I12" s="18" t="n"/>
      <c r="J12" s="18" t="n"/>
      <c r="K12" s="19">
        <f>IFERROR(AVERAGE(I12:J12),0)</f>
        <v/>
      </c>
      <c r="L12" s="19">
        <f>E12*$C$2+H12*$E$2+K12*$G$2</f>
        <v/>
      </c>
      <c r="M12" s="18">
        <f>VLOOKUP(L12,Scale!$A$2:$B$6,2,TRUE)</f>
        <v/>
      </c>
    </row>
    <row r="13">
      <c r="A13" s="15" t="inlineStr">
        <is>
          <t>Isabella Thomas</t>
        </is>
      </c>
      <c r="B13" s="9" t="n"/>
      <c r="C13" s="9" t="n"/>
      <c r="D13" s="9" t="n"/>
      <c r="E13" s="16">
        <f>IFERROR(AVERAGE(B13:D13),0)</f>
        <v/>
      </c>
      <c r="F13" s="9" t="n"/>
      <c r="G13" s="9" t="n"/>
      <c r="H13" s="16">
        <f>IFERROR(AVERAGE(F13:G13),0)</f>
        <v/>
      </c>
      <c r="I13" s="9" t="n"/>
      <c r="J13" s="9" t="n"/>
      <c r="K13" s="16">
        <f>IFERROR(AVERAGE(I13:J13),0)</f>
        <v/>
      </c>
      <c r="L13" s="16">
        <f>E13*$C$2+H13*$E$2+K13*$G$2</f>
        <v/>
      </c>
      <c r="M13" s="9">
        <f>VLOOKUP(L13,Scale!$A$2:$B$6,2,TRUE)</f>
        <v/>
      </c>
    </row>
    <row r="14">
      <c r="A14" s="17" t="inlineStr">
        <is>
          <t>Benjamin White</t>
        </is>
      </c>
      <c r="B14" s="18" t="n"/>
      <c r="C14" s="18" t="n"/>
      <c r="D14" s="18" t="n"/>
      <c r="E14" s="19">
        <f>IFERROR(AVERAGE(B14:D14),0)</f>
        <v/>
      </c>
      <c r="F14" s="18" t="n"/>
      <c r="G14" s="18" t="n"/>
      <c r="H14" s="19">
        <f>IFERROR(AVERAGE(F14:G14),0)</f>
        <v/>
      </c>
      <c r="I14" s="18" t="n"/>
      <c r="J14" s="18" t="n"/>
      <c r="K14" s="19">
        <f>IFERROR(AVERAGE(I14:J14),0)</f>
        <v/>
      </c>
      <c r="L14" s="19">
        <f>E14*$C$2+H14*$E$2+K14*$G$2</f>
        <v/>
      </c>
      <c r="M14" s="18">
        <f>VLOOKUP(L14,Scale!$A$2:$B$6,2,TRUE)</f>
        <v/>
      </c>
    </row>
  </sheetData>
  <mergeCells count="1">
    <mergeCell ref="A1:M1"/>
  </mergeCells>
  <conditionalFormatting sqref="I2">
    <cfRule type="cellIs" priority="1" operator="notEqual" dxfId="0">
      <formula>1</formula>
    </cfRule>
  </conditionalFormatting>
  <conditionalFormatting sqref="L5:L14">
    <cfRule type="expression" priority="2" dxfId="1">
      <formula>$L5&lt;60</formula>
    </cfRule>
  </conditionalFormatting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2026-09-06T22:57:13Z</dcterms:created>
  <dcterms:modified xmlns:dcterms="http://purl.org/dc/terms/" xmlns:xsi="http://www.w3.org/2001/XMLSchema-instance" xsi:type="dcterms:W3CDTF">2026-09-06T22:57:13Z</dcterms:modified>
</cp:coreProperties>
</file>